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2300" windowHeight="7305" tabRatio="787"/>
  </bookViews>
  <sheets>
    <sheet name="수입 &amp; 지출" sheetId="27" r:id="rId1"/>
  </sheets>
  <calcPr calcId="145621"/>
</workbook>
</file>

<file path=xl/calcChain.xml><?xml version="1.0" encoding="utf-8"?>
<calcChain xmlns="http://schemas.openxmlformats.org/spreadsheetml/2006/main">
  <c r="N28" i="27" l="1"/>
  <c r="M28" i="27"/>
  <c r="L28" i="27"/>
  <c r="H28" i="27"/>
  <c r="G28" i="27"/>
  <c r="F28" i="27"/>
  <c r="E28" i="27"/>
  <c r="D28" i="27"/>
  <c r="O27" i="27"/>
  <c r="N27" i="27"/>
  <c r="M27" i="27"/>
  <c r="L27" i="27"/>
  <c r="K27" i="27"/>
  <c r="J27" i="27"/>
  <c r="I27" i="27"/>
  <c r="H27" i="27"/>
  <c r="G27" i="27"/>
  <c r="F27" i="27"/>
  <c r="E27" i="27"/>
  <c r="D27" i="27"/>
  <c r="P26" i="27"/>
  <c r="P25" i="27"/>
  <c r="P24" i="27"/>
  <c r="P23" i="27"/>
  <c r="P22" i="27"/>
  <c r="P21" i="27"/>
  <c r="P20" i="27"/>
  <c r="P19" i="27"/>
  <c r="P18" i="27"/>
  <c r="P17" i="27"/>
  <c r="P16" i="27"/>
  <c r="P15" i="27"/>
  <c r="P14" i="27"/>
  <c r="P13" i="27"/>
  <c r="P12" i="27"/>
  <c r="P11" i="27"/>
  <c r="P10" i="27"/>
  <c r="P9" i="27"/>
  <c r="P8" i="27"/>
  <c r="P27" i="27" s="1"/>
  <c r="O7" i="27"/>
  <c r="O28" i="27" s="1"/>
  <c r="N7" i="27"/>
  <c r="M7" i="27"/>
  <c r="L7" i="27"/>
  <c r="K7" i="27"/>
  <c r="K28" i="27" s="1"/>
  <c r="J7" i="27"/>
  <c r="J28" i="27" s="1"/>
  <c r="I7" i="27"/>
  <c r="I28" i="27" s="1"/>
  <c r="H7" i="27"/>
  <c r="G7" i="27"/>
  <c r="F7" i="27"/>
  <c r="E7" i="27"/>
  <c r="D7" i="27"/>
  <c r="P6" i="27"/>
  <c r="P5" i="27"/>
  <c r="P7" i="27" s="1"/>
</calcChain>
</file>

<file path=xl/sharedStrings.xml><?xml version="1.0" encoding="utf-8"?>
<sst xmlns="http://schemas.openxmlformats.org/spreadsheetml/2006/main" count="41" uniqueCount="40">
  <si>
    <r>
      <t>3월</t>
    </r>
    <r>
      <rPr>
        <sz val="10"/>
        <rFont val="돋움"/>
        <family val="3"/>
        <charset val="129"/>
      </rPr>
      <t/>
    </r>
  </si>
  <si>
    <r>
      <t>4월</t>
    </r>
    <r>
      <rPr>
        <sz val="10"/>
        <rFont val="돋움"/>
        <family val="3"/>
        <charset val="129"/>
      </rPr>
      <t/>
    </r>
  </si>
  <si>
    <r>
      <t>5월</t>
    </r>
    <r>
      <rPr>
        <sz val="10"/>
        <rFont val="돋움"/>
        <family val="3"/>
        <charset val="129"/>
      </rPr>
      <t/>
    </r>
  </si>
  <si>
    <r>
      <t>6월</t>
    </r>
    <r>
      <rPr>
        <sz val="10"/>
        <rFont val="돋움"/>
        <family val="3"/>
        <charset val="129"/>
      </rPr>
      <t/>
    </r>
  </si>
  <si>
    <r>
      <t>7월</t>
    </r>
    <r>
      <rPr>
        <sz val="10"/>
        <rFont val="돋움"/>
        <family val="3"/>
        <charset val="129"/>
      </rPr>
      <t/>
    </r>
  </si>
  <si>
    <r>
      <t>8월</t>
    </r>
    <r>
      <rPr>
        <sz val="10"/>
        <rFont val="돋움"/>
        <family val="3"/>
        <charset val="129"/>
      </rPr>
      <t/>
    </r>
  </si>
  <si>
    <r>
      <t>9월</t>
    </r>
    <r>
      <rPr>
        <sz val="10"/>
        <rFont val="돋움"/>
        <family val="3"/>
        <charset val="129"/>
      </rPr>
      <t/>
    </r>
  </si>
  <si>
    <r>
      <t>10월</t>
    </r>
    <r>
      <rPr>
        <sz val="10"/>
        <rFont val="돋움"/>
        <family val="3"/>
        <charset val="129"/>
      </rPr>
      <t/>
    </r>
  </si>
  <si>
    <r>
      <t>11월</t>
    </r>
    <r>
      <rPr>
        <sz val="10"/>
        <rFont val="돋움"/>
        <family val="3"/>
        <charset val="129"/>
      </rPr>
      <t/>
    </r>
  </si>
  <si>
    <r>
      <t>12월</t>
    </r>
    <r>
      <rPr>
        <sz val="10"/>
        <rFont val="돋움"/>
        <family val="3"/>
        <charset val="129"/>
      </rPr>
      <t/>
    </r>
  </si>
  <si>
    <r>
      <t>2월</t>
    </r>
    <r>
      <rPr>
        <sz val="10"/>
        <rFont val="돋움"/>
        <family val="3"/>
        <charset val="129"/>
      </rPr>
      <t/>
    </r>
  </si>
  <si>
    <t>전기이월</t>
    <phoneticPr fontId="1" type="noConversion"/>
  </si>
  <si>
    <t>1월</t>
    <phoneticPr fontId="1" type="noConversion"/>
  </si>
  <si>
    <t>합계</t>
    <phoneticPr fontId="1" type="noConversion"/>
  </si>
  <si>
    <t>수입</t>
    <phoneticPr fontId="1" type="noConversion"/>
  </si>
  <si>
    <t>회원수입(월계)</t>
    <phoneticPr fontId="1" type="noConversion"/>
  </si>
  <si>
    <t>기타수입(월계)</t>
    <phoneticPr fontId="1" type="noConversion"/>
  </si>
  <si>
    <t>월별 합계</t>
    <phoneticPr fontId="1" type="noConversion"/>
  </si>
  <si>
    <t>지출</t>
    <phoneticPr fontId="1" type="noConversion"/>
  </si>
  <si>
    <t>직원급여</t>
    <phoneticPr fontId="1" type="noConversion"/>
  </si>
  <si>
    <t>상여금</t>
    <phoneticPr fontId="1" type="noConversion"/>
  </si>
  <si>
    <t>복리후생비</t>
    <phoneticPr fontId="1" type="noConversion"/>
  </si>
  <si>
    <t>여비교통비</t>
    <phoneticPr fontId="1" type="noConversion"/>
  </si>
  <si>
    <t>접대비</t>
    <phoneticPr fontId="1" type="noConversion"/>
  </si>
  <si>
    <t>통신비</t>
    <phoneticPr fontId="1" type="noConversion"/>
  </si>
  <si>
    <t>수도광열비</t>
    <phoneticPr fontId="1" type="noConversion"/>
  </si>
  <si>
    <t>세금과공과금</t>
    <phoneticPr fontId="1" type="noConversion"/>
  </si>
  <si>
    <t>감가상각비</t>
    <phoneticPr fontId="1" type="noConversion"/>
  </si>
  <si>
    <t>임차료</t>
    <phoneticPr fontId="1" type="noConversion"/>
  </si>
  <si>
    <t>보험료</t>
    <phoneticPr fontId="1" type="noConversion"/>
  </si>
  <si>
    <t>차량유지비</t>
    <phoneticPr fontId="1" type="noConversion"/>
  </si>
  <si>
    <t>도서인쇄비</t>
    <phoneticPr fontId="1" type="noConversion"/>
  </si>
  <si>
    <t>사무용품비</t>
    <phoneticPr fontId="1" type="noConversion"/>
  </si>
  <si>
    <t>소모품비</t>
    <phoneticPr fontId="1" type="noConversion"/>
  </si>
  <si>
    <t>수수료비용</t>
    <phoneticPr fontId="1" type="noConversion"/>
  </si>
  <si>
    <t>광고선전비</t>
    <phoneticPr fontId="1" type="noConversion"/>
  </si>
  <si>
    <t>건물관리비</t>
    <phoneticPr fontId="1" type="noConversion"/>
  </si>
  <si>
    <t>잡비</t>
    <phoneticPr fontId="1" type="noConversion"/>
  </si>
  <si>
    <t>잔액</t>
    <phoneticPr fontId="1" type="noConversion"/>
  </si>
  <si>
    <t>월별 차액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</si>
</sst>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#,###"/>
    <numFmt numFmtId="177" formatCode="#,##0_);[Red]\(#,##0\)"/>
  </numFmts>
  <fonts count="7" x14ac:knownFonts="1">
    <font>
      <sz val="10"/>
      <name val="Arial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Fill="1" applyAlignment="1"/>
    <xf numFmtId="0" fontId="3" fillId="0" borderId="0" xfId="0" applyFont="1" applyFill="1" applyAlignment="1"/>
    <xf numFmtId="0" fontId="5" fillId="0" borderId="0" xfId="0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/>
    </xf>
    <xf numFmtId="177" fontId="3" fillId="0" borderId="0" xfId="0" applyNumberFormat="1" applyFont="1" applyFill="1" applyAlignment="1">
      <alignment horizont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77" fontId="0" fillId="0" borderId="0" xfId="0" applyNumberFormat="1" applyFill="1" applyBorder="1" applyAlignment="1"/>
    <xf numFmtId="0" fontId="3" fillId="0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77" fontId="5" fillId="0" borderId="12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177" fontId="3" fillId="0" borderId="12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right"/>
    </xf>
    <xf numFmtId="177" fontId="3" fillId="0" borderId="11" xfId="0" applyNumberFormat="1" applyFont="1" applyFill="1" applyBorder="1" applyAlignment="1">
      <alignment horizontal="right"/>
    </xf>
    <xf numFmtId="177" fontId="4" fillId="2" borderId="6" xfId="0" applyNumberFormat="1" applyFont="1" applyFill="1" applyBorder="1" applyAlignment="1">
      <alignment horizontal="right"/>
    </xf>
    <xf numFmtId="177" fontId="4" fillId="2" borderId="4" xfId="0" applyNumberFormat="1" applyFont="1" applyFill="1" applyBorder="1" applyAlignment="1">
      <alignment horizontal="right"/>
    </xf>
    <xf numFmtId="177" fontId="4" fillId="2" borderId="1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Q1391"/>
  <sheetViews>
    <sheetView showGridLines="0" tabSelected="1" topLeftCell="B1" workbookViewId="0">
      <pane ySplit="3" topLeftCell="A4" activePane="bottomLeft" state="frozen"/>
      <selection pane="bottomLeft" activeCell="H31" sqref="H31"/>
    </sheetView>
  </sheetViews>
  <sheetFormatPr defaultRowHeight="13.5" x14ac:dyDescent="0.25"/>
  <cols>
    <col min="1" max="1" width="3.140625" customWidth="1"/>
    <col min="2" max="2" width="10.5703125" style="1" customWidth="1"/>
    <col min="3" max="3" width="16" style="4" customWidth="1"/>
    <col min="4" max="4" width="12.7109375" style="4" bestFit="1" customWidth="1"/>
    <col min="5" max="5" width="15" style="5" customWidth="1"/>
    <col min="6" max="6" width="12.7109375" style="5" bestFit="1" customWidth="1"/>
    <col min="7" max="7" width="12.7109375" style="4" bestFit="1" customWidth="1"/>
    <col min="8" max="15" width="12.85546875" style="4" bestFit="1" customWidth="1"/>
    <col min="16" max="16" width="14.140625" style="4" bestFit="1" customWidth="1"/>
    <col min="17" max="17" width="9.85546875" bestFit="1" customWidth="1"/>
    <col min="18" max="18" width="11" bestFit="1" customWidth="1"/>
  </cols>
  <sheetData>
    <row r="2" spans="2:16" x14ac:dyDescent="0.25">
      <c r="B2" s="33"/>
    </row>
    <row r="3" spans="2:16" x14ac:dyDescent="0.25">
      <c r="B3" s="10"/>
    </row>
    <row r="4" spans="2:16" x14ac:dyDescent="0.25">
      <c r="B4" s="24" t="s">
        <v>11</v>
      </c>
      <c r="C4" s="24">
        <v>64388665</v>
      </c>
      <c r="D4" s="27" t="s">
        <v>12</v>
      </c>
      <c r="E4" s="27" t="s">
        <v>10</v>
      </c>
      <c r="F4" s="27" t="s">
        <v>0</v>
      </c>
      <c r="G4" s="27" t="s">
        <v>1</v>
      </c>
      <c r="H4" s="27" t="s">
        <v>2</v>
      </c>
      <c r="I4" s="27" t="s">
        <v>3</v>
      </c>
      <c r="J4" s="27" t="s">
        <v>4</v>
      </c>
      <c r="K4" s="27" t="s">
        <v>5</v>
      </c>
      <c r="L4" s="27" t="s">
        <v>6</v>
      </c>
      <c r="M4" s="27" t="s">
        <v>7</v>
      </c>
      <c r="N4" s="27" t="s">
        <v>8</v>
      </c>
      <c r="O4" s="27" t="s">
        <v>9</v>
      </c>
      <c r="P4" s="25" t="s">
        <v>13</v>
      </c>
    </row>
    <row r="5" spans="2:16" x14ac:dyDescent="0.25">
      <c r="B5" s="35" t="s">
        <v>14</v>
      </c>
      <c r="C5" s="13" t="s">
        <v>15</v>
      </c>
      <c r="D5" s="21">
        <v>12125275</v>
      </c>
      <c r="E5" s="21">
        <v>4020000</v>
      </c>
      <c r="F5" s="21">
        <v>33247759</v>
      </c>
      <c r="G5" s="21">
        <v>7232000</v>
      </c>
      <c r="H5" s="21">
        <v>3846000</v>
      </c>
      <c r="I5" s="21">
        <v>23654000</v>
      </c>
      <c r="J5" s="21">
        <v>52256000</v>
      </c>
      <c r="K5" s="21">
        <v>15736400</v>
      </c>
      <c r="L5" s="21">
        <v>27293582</v>
      </c>
      <c r="M5" s="21">
        <v>5478000</v>
      </c>
      <c r="N5" s="21">
        <v>6107000</v>
      </c>
      <c r="O5" s="21">
        <v>32578700</v>
      </c>
      <c r="P5" s="28">
        <f>SUM(D5:O5)</f>
        <v>223574716</v>
      </c>
    </row>
    <row r="6" spans="2:16" x14ac:dyDescent="0.25">
      <c r="B6" s="36"/>
      <c r="C6" s="16" t="s">
        <v>16</v>
      </c>
      <c r="D6" s="22">
        <v>5356000</v>
      </c>
      <c r="E6" s="22">
        <v>10650000</v>
      </c>
      <c r="F6" s="22">
        <v>6523000</v>
      </c>
      <c r="G6" s="22">
        <v>2818830</v>
      </c>
      <c r="H6" s="22">
        <v>4967730</v>
      </c>
      <c r="I6" s="22">
        <v>657500</v>
      </c>
      <c r="J6" s="22">
        <v>3247000</v>
      </c>
      <c r="K6" s="22">
        <v>225000</v>
      </c>
      <c r="L6" s="22">
        <v>1926831</v>
      </c>
      <c r="M6" s="22">
        <v>925000</v>
      </c>
      <c r="N6" s="22">
        <v>6845348</v>
      </c>
      <c r="O6" s="22">
        <v>17220800</v>
      </c>
      <c r="P6" s="29">
        <f>SUM(D6:O6)</f>
        <v>61363039</v>
      </c>
    </row>
    <row r="7" spans="2:16" x14ac:dyDescent="0.25">
      <c r="B7" s="37"/>
      <c r="C7" s="14" t="s">
        <v>17</v>
      </c>
      <c r="D7" s="30">
        <f>SUM(D5:D6)</f>
        <v>17481275</v>
      </c>
      <c r="E7" s="30">
        <f t="shared" ref="E7:P7" si="0">SUM(E5:E6)</f>
        <v>14670000</v>
      </c>
      <c r="F7" s="30">
        <f t="shared" si="0"/>
        <v>39770759</v>
      </c>
      <c r="G7" s="30">
        <f t="shared" si="0"/>
        <v>10050830</v>
      </c>
      <c r="H7" s="30">
        <f t="shared" si="0"/>
        <v>8813730</v>
      </c>
      <c r="I7" s="30">
        <f t="shared" si="0"/>
        <v>24311500</v>
      </c>
      <c r="J7" s="30">
        <f t="shared" si="0"/>
        <v>55503000</v>
      </c>
      <c r="K7" s="30">
        <f t="shared" si="0"/>
        <v>15961400</v>
      </c>
      <c r="L7" s="30">
        <f t="shared" si="0"/>
        <v>29220413</v>
      </c>
      <c r="M7" s="30">
        <f t="shared" si="0"/>
        <v>6403000</v>
      </c>
      <c r="N7" s="30">
        <f t="shared" si="0"/>
        <v>12952348</v>
      </c>
      <c r="O7" s="30">
        <f t="shared" si="0"/>
        <v>49799500</v>
      </c>
      <c r="P7" s="31">
        <f t="shared" si="0"/>
        <v>284937755</v>
      </c>
    </row>
    <row r="8" spans="2:16" x14ac:dyDescent="0.25">
      <c r="B8" s="35" t="s">
        <v>18</v>
      </c>
      <c r="C8" s="19" t="s">
        <v>19</v>
      </c>
      <c r="D8" s="21">
        <v>2400000</v>
      </c>
      <c r="E8" s="21">
        <v>2400000</v>
      </c>
      <c r="F8" s="21">
        <v>2400000</v>
      </c>
      <c r="G8" s="21">
        <v>3400000</v>
      </c>
      <c r="H8" s="21">
        <v>3800000</v>
      </c>
      <c r="I8" s="21">
        <v>3800000</v>
      </c>
      <c r="J8" s="21">
        <v>3800000</v>
      </c>
      <c r="K8" s="21">
        <v>3800000</v>
      </c>
      <c r="L8" s="21">
        <v>2400000</v>
      </c>
      <c r="M8" s="21">
        <v>2400000</v>
      </c>
      <c r="N8" s="21">
        <v>2400000</v>
      </c>
      <c r="O8" s="21">
        <v>2400000</v>
      </c>
      <c r="P8" s="21">
        <f>SUM(D8:O8)</f>
        <v>35400000</v>
      </c>
    </row>
    <row r="9" spans="2:16" x14ac:dyDescent="0.25">
      <c r="B9" s="36"/>
      <c r="C9" s="17" t="s">
        <v>20</v>
      </c>
      <c r="D9" s="20"/>
      <c r="E9" s="23"/>
      <c r="F9" s="23"/>
      <c r="G9" s="23"/>
      <c r="H9" s="23"/>
      <c r="I9" s="23"/>
      <c r="J9" s="20">
        <v>1000000</v>
      </c>
      <c r="K9" s="23"/>
      <c r="L9" s="20">
        <v>500000</v>
      </c>
      <c r="M9" s="20">
        <v>1000000</v>
      </c>
      <c r="N9" s="23"/>
      <c r="O9" s="23"/>
      <c r="P9" s="23">
        <f t="shared" ref="P9:P26" si="1">SUM(D9:O9)</f>
        <v>2500000</v>
      </c>
    </row>
    <row r="10" spans="2:16" x14ac:dyDescent="0.25">
      <c r="B10" s="36"/>
      <c r="C10" s="17" t="s">
        <v>21</v>
      </c>
      <c r="D10" s="20">
        <v>2406210</v>
      </c>
      <c r="E10" s="23">
        <v>1308120</v>
      </c>
      <c r="F10" s="23">
        <v>2298290</v>
      </c>
      <c r="G10" s="23">
        <v>1495440</v>
      </c>
      <c r="H10" s="23">
        <v>2134180</v>
      </c>
      <c r="I10" s="23">
        <v>1493680</v>
      </c>
      <c r="J10" s="23">
        <v>1053230</v>
      </c>
      <c r="K10" s="23">
        <v>910310</v>
      </c>
      <c r="L10" s="23">
        <v>3517390</v>
      </c>
      <c r="M10" s="23">
        <v>4163330</v>
      </c>
      <c r="N10" s="23">
        <v>1317940</v>
      </c>
      <c r="O10" s="23">
        <v>2599660</v>
      </c>
      <c r="P10" s="23">
        <f t="shared" si="1"/>
        <v>24697780</v>
      </c>
    </row>
    <row r="11" spans="2:16" x14ac:dyDescent="0.25">
      <c r="B11" s="36"/>
      <c r="C11" s="17" t="s">
        <v>22</v>
      </c>
      <c r="D11" s="20">
        <v>136890</v>
      </c>
      <c r="E11" s="23">
        <v>210940</v>
      </c>
      <c r="F11" s="23">
        <v>1851840</v>
      </c>
      <c r="G11" s="23">
        <v>353910</v>
      </c>
      <c r="H11" s="23">
        <v>274850</v>
      </c>
      <c r="I11" s="23">
        <v>175300</v>
      </c>
      <c r="J11" s="23">
        <v>48250000</v>
      </c>
      <c r="K11" s="23">
        <v>11913312</v>
      </c>
      <c r="L11" s="23">
        <v>3508831</v>
      </c>
      <c r="M11" s="23">
        <v>1088716</v>
      </c>
      <c r="N11" s="23"/>
      <c r="O11" s="23">
        <v>446200</v>
      </c>
      <c r="P11" s="23">
        <f t="shared" si="1"/>
        <v>68210789</v>
      </c>
    </row>
    <row r="12" spans="2:16" x14ac:dyDescent="0.25">
      <c r="B12" s="36"/>
      <c r="C12" s="17" t="s">
        <v>23</v>
      </c>
      <c r="D12" s="20"/>
      <c r="E12" s="23"/>
      <c r="F12" s="23"/>
      <c r="G12" s="23"/>
      <c r="H12" s="23">
        <v>67000</v>
      </c>
      <c r="I12" s="23"/>
      <c r="J12" s="23"/>
      <c r="K12" s="23">
        <v>100000</v>
      </c>
      <c r="L12" s="23"/>
      <c r="M12" s="23"/>
      <c r="N12" s="23"/>
      <c r="O12" s="23"/>
      <c r="P12" s="23">
        <f t="shared" si="1"/>
        <v>167000</v>
      </c>
    </row>
    <row r="13" spans="2:16" x14ac:dyDescent="0.25">
      <c r="B13" s="36"/>
      <c r="C13" s="17" t="s">
        <v>24</v>
      </c>
      <c r="D13" s="20">
        <v>304910</v>
      </c>
      <c r="E13" s="23">
        <v>240930</v>
      </c>
      <c r="F13" s="23">
        <v>210770</v>
      </c>
      <c r="G13" s="23">
        <v>480032</v>
      </c>
      <c r="H13" s="23">
        <v>206733</v>
      </c>
      <c r="I13" s="23">
        <v>744882</v>
      </c>
      <c r="J13" s="23">
        <v>364784</v>
      </c>
      <c r="K13" s="23">
        <v>412860</v>
      </c>
      <c r="L13" s="23">
        <v>249810</v>
      </c>
      <c r="M13" s="23">
        <v>269272</v>
      </c>
      <c r="N13" s="23">
        <v>242418</v>
      </c>
      <c r="O13" s="23">
        <v>246533</v>
      </c>
      <c r="P13" s="23">
        <f t="shared" si="1"/>
        <v>3973934</v>
      </c>
    </row>
    <row r="14" spans="2:16" x14ac:dyDescent="0.25">
      <c r="B14" s="36"/>
      <c r="C14" s="17" t="s">
        <v>25</v>
      </c>
      <c r="D14" s="20">
        <v>16000</v>
      </c>
      <c r="E14" s="23">
        <v>19000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>
        <f t="shared" si="1"/>
        <v>35000</v>
      </c>
    </row>
    <row r="15" spans="2:16" x14ac:dyDescent="0.25">
      <c r="B15" s="36"/>
      <c r="C15" s="17" t="s">
        <v>26</v>
      </c>
      <c r="D15" s="20">
        <v>76500</v>
      </c>
      <c r="E15" s="23">
        <v>76500</v>
      </c>
      <c r="F15" s="23">
        <v>76500</v>
      </c>
      <c r="G15" s="23">
        <v>76500</v>
      </c>
      <c r="H15" s="23">
        <v>76500</v>
      </c>
      <c r="I15" s="23">
        <v>9000</v>
      </c>
      <c r="J15" s="23">
        <v>9000</v>
      </c>
      <c r="K15" s="23">
        <v>548320</v>
      </c>
      <c r="L15" s="23">
        <v>179910</v>
      </c>
      <c r="M15" s="23">
        <v>247410</v>
      </c>
      <c r="N15" s="23">
        <v>108490</v>
      </c>
      <c r="O15" s="23">
        <v>287940</v>
      </c>
      <c r="P15" s="23">
        <f t="shared" si="1"/>
        <v>1772570</v>
      </c>
    </row>
    <row r="16" spans="2:16" x14ac:dyDescent="0.25">
      <c r="B16" s="36"/>
      <c r="C16" s="17" t="s">
        <v>27</v>
      </c>
      <c r="D16" s="20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>
        <v>2500000</v>
      </c>
      <c r="P16" s="23">
        <f t="shared" si="1"/>
        <v>2500000</v>
      </c>
    </row>
    <row r="17" spans="2:17" x14ac:dyDescent="0.25">
      <c r="B17" s="36"/>
      <c r="C17" s="17" t="s">
        <v>28</v>
      </c>
      <c r="D17" s="20">
        <v>1568350</v>
      </c>
      <c r="E17" s="23">
        <v>1887350</v>
      </c>
      <c r="F17" s="23">
        <v>2374350</v>
      </c>
      <c r="G17" s="23">
        <v>1921350</v>
      </c>
      <c r="H17" s="23">
        <v>2627350</v>
      </c>
      <c r="I17" s="23">
        <v>2633600</v>
      </c>
      <c r="J17" s="23">
        <v>2656740</v>
      </c>
      <c r="K17" s="23">
        <v>1588600</v>
      </c>
      <c r="L17" s="23">
        <v>2639600</v>
      </c>
      <c r="M17" s="23">
        <v>2289420</v>
      </c>
      <c r="N17" s="23">
        <v>2287708</v>
      </c>
      <c r="O17" s="23">
        <v>1879928</v>
      </c>
      <c r="P17" s="23">
        <f>SUM(D17:O17)</f>
        <v>26354346</v>
      </c>
    </row>
    <row r="18" spans="2:17" x14ac:dyDescent="0.25">
      <c r="B18" s="36"/>
      <c r="C18" s="17" t="s">
        <v>29</v>
      </c>
      <c r="D18" s="20">
        <v>11310</v>
      </c>
      <c r="E18" s="23">
        <v>13010</v>
      </c>
      <c r="F18" s="23">
        <v>13010</v>
      </c>
      <c r="G18" s="23">
        <v>13010</v>
      </c>
      <c r="H18" s="23">
        <v>53500</v>
      </c>
      <c r="I18" s="23">
        <v>53500</v>
      </c>
      <c r="J18" s="23">
        <v>19500</v>
      </c>
      <c r="K18" s="23">
        <v>19500</v>
      </c>
      <c r="L18" s="23">
        <v>19500</v>
      </c>
      <c r="M18" s="23">
        <v>19500</v>
      </c>
      <c r="N18" s="23">
        <v>19500</v>
      </c>
      <c r="O18" s="23">
        <v>19500</v>
      </c>
      <c r="P18" s="23">
        <f t="shared" si="1"/>
        <v>274340</v>
      </c>
    </row>
    <row r="19" spans="2:17" x14ac:dyDescent="0.25">
      <c r="B19" s="36"/>
      <c r="C19" s="17" t="s">
        <v>30</v>
      </c>
      <c r="D19" s="20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>
        <v>50000</v>
      </c>
      <c r="P19" s="23">
        <f t="shared" si="1"/>
        <v>50000</v>
      </c>
    </row>
    <row r="20" spans="2:17" x14ac:dyDescent="0.25">
      <c r="B20" s="36"/>
      <c r="C20" s="17" t="s">
        <v>31</v>
      </c>
      <c r="D20" s="23"/>
      <c r="E20" s="23"/>
      <c r="F20" s="23">
        <v>277600</v>
      </c>
      <c r="G20" s="23">
        <v>64600</v>
      </c>
      <c r="H20" s="23">
        <v>2640000</v>
      </c>
      <c r="I20" s="23">
        <v>12600000</v>
      </c>
      <c r="J20" s="23">
        <v>2520000</v>
      </c>
      <c r="K20" s="23">
        <v>1240000</v>
      </c>
      <c r="L20" s="23">
        <v>15400</v>
      </c>
      <c r="M20" s="23">
        <v>104300</v>
      </c>
      <c r="N20" s="23">
        <v>68100</v>
      </c>
      <c r="O20" s="23">
        <v>572100</v>
      </c>
      <c r="P20" s="23">
        <f>SUM(D20:O20)</f>
        <v>20102100</v>
      </c>
    </row>
    <row r="21" spans="2:17" x14ac:dyDescent="0.25">
      <c r="B21" s="36"/>
      <c r="C21" s="17" t="s">
        <v>32</v>
      </c>
      <c r="D21" s="23">
        <v>42100</v>
      </c>
      <c r="E21" s="23">
        <v>862400</v>
      </c>
      <c r="F21" s="23">
        <v>40650</v>
      </c>
      <c r="G21" s="23">
        <v>32000</v>
      </c>
      <c r="H21" s="23">
        <v>51090</v>
      </c>
      <c r="I21" s="23">
        <v>70540</v>
      </c>
      <c r="J21" s="23">
        <v>40790</v>
      </c>
      <c r="K21" s="23">
        <v>17090</v>
      </c>
      <c r="L21" s="23">
        <v>23390</v>
      </c>
      <c r="M21" s="23">
        <v>49140</v>
      </c>
      <c r="N21" s="23">
        <v>51790</v>
      </c>
      <c r="O21" s="23">
        <v>355470</v>
      </c>
      <c r="P21" s="23">
        <f>SUM(D21:O21)</f>
        <v>1636450</v>
      </c>
    </row>
    <row r="22" spans="2:17" x14ac:dyDescent="0.25">
      <c r="B22" s="36"/>
      <c r="C22" s="17" t="s">
        <v>33</v>
      </c>
      <c r="D22" s="23">
        <v>151290</v>
      </c>
      <c r="E22" s="23">
        <v>39220</v>
      </c>
      <c r="F22" s="23">
        <v>53970</v>
      </c>
      <c r="G22" s="23">
        <v>47330</v>
      </c>
      <c r="H22" s="23">
        <v>21750</v>
      </c>
      <c r="I22" s="23">
        <v>149800</v>
      </c>
      <c r="J22" s="23">
        <v>1065280</v>
      </c>
      <c r="K22" s="23">
        <v>979999</v>
      </c>
      <c r="L22" s="23">
        <v>16800</v>
      </c>
      <c r="M22" s="23">
        <v>52150</v>
      </c>
      <c r="N22" s="23">
        <v>3934800</v>
      </c>
      <c r="O22" s="23">
        <v>3996100</v>
      </c>
      <c r="P22" s="23">
        <f t="shared" si="1"/>
        <v>10508489</v>
      </c>
    </row>
    <row r="23" spans="2:17" x14ac:dyDescent="0.25">
      <c r="B23" s="36"/>
      <c r="C23" s="17" t="s">
        <v>34</v>
      </c>
      <c r="D23" s="23">
        <v>4969</v>
      </c>
      <c r="E23" s="23">
        <v>9852000</v>
      </c>
      <c r="F23" s="23">
        <v>16881</v>
      </c>
      <c r="G23" s="23">
        <v>500</v>
      </c>
      <c r="H23" s="20">
        <v>1000</v>
      </c>
      <c r="I23" s="23">
        <v>3828200</v>
      </c>
      <c r="J23" s="23">
        <v>3832000</v>
      </c>
      <c r="K23" s="23">
        <v>550000</v>
      </c>
      <c r="L23" s="23">
        <v>1051900</v>
      </c>
      <c r="M23" s="23">
        <v>16600</v>
      </c>
      <c r="N23" s="23"/>
      <c r="O23" s="23"/>
      <c r="P23" s="23">
        <f t="shared" si="1"/>
        <v>19154050</v>
      </c>
    </row>
    <row r="24" spans="2:17" x14ac:dyDescent="0.25">
      <c r="B24" s="36"/>
      <c r="C24" s="17" t="s">
        <v>35</v>
      </c>
      <c r="D24" s="23"/>
      <c r="E24" s="23"/>
      <c r="F24" s="23">
        <v>130000</v>
      </c>
      <c r="G24" s="23"/>
      <c r="H24" s="20"/>
      <c r="I24" s="23"/>
      <c r="J24" s="23"/>
      <c r="K24" s="23"/>
      <c r="L24" s="23"/>
      <c r="M24" s="23"/>
      <c r="N24" s="23"/>
      <c r="O24" s="23">
        <v>5289000</v>
      </c>
      <c r="P24" s="23">
        <f t="shared" si="1"/>
        <v>5419000</v>
      </c>
    </row>
    <row r="25" spans="2:17" x14ac:dyDescent="0.25">
      <c r="B25" s="36"/>
      <c r="C25" s="17" t="s">
        <v>36</v>
      </c>
      <c r="D25" s="23">
        <v>55030</v>
      </c>
      <c r="E25" s="23">
        <v>85830</v>
      </c>
      <c r="F25" s="23"/>
      <c r="G25" s="23">
        <v>45570</v>
      </c>
      <c r="H25" s="20">
        <v>6650</v>
      </c>
      <c r="I25" s="23"/>
      <c r="J25" s="23"/>
      <c r="K25" s="23"/>
      <c r="L25" s="23"/>
      <c r="M25" s="23"/>
      <c r="N25" s="23"/>
      <c r="O25" s="23"/>
      <c r="P25" s="23">
        <f t="shared" si="1"/>
        <v>193080</v>
      </c>
      <c r="Q25" s="12"/>
    </row>
    <row r="26" spans="2:17" x14ac:dyDescent="0.25">
      <c r="B26" s="36"/>
      <c r="C26" s="18" t="s">
        <v>37</v>
      </c>
      <c r="D26" s="22">
        <v>3830</v>
      </c>
      <c r="E26" s="22"/>
      <c r="F26" s="22"/>
      <c r="G26" s="22"/>
      <c r="H26" s="22">
        <v>127160</v>
      </c>
      <c r="I26" s="22"/>
      <c r="J26" s="22">
        <v>12100</v>
      </c>
      <c r="K26" s="22">
        <v>40088</v>
      </c>
      <c r="L26" s="22"/>
      <c r="M26" s="22"/>
      <c r="N26" s="22"/>
      <c r="O26" s="22"/>
      <c r="P26" s="23">
        <f t="shared" si="1"/>
        <v>183178</v>
      </c>
    </row>
    <row r="27" spans="2:17" x14ac:dyDescent="0.25">
      <c r="B27" s="37"/>
      <c r="C27" s="15" t="s">
        <v>17</v>
      </c>
      <c r="D27" s="32">
        <f>SUM(D8:D26)</f>
        <v>7177389</v>
      </c>
      <c r="E27" s="32">
        <f t="shared" ref="E27:P27" si="2">SUM(E8:E26)</f>
        <v>16995300</v>
      </c>
      <c r="F27" s="32">
        <f t="shared" si="2"/>
        <v>9743861</v>
      </c>
      <c r="G27" s="32">
        <f t="shared" si="2"/>
        <v>7930242</v>
      </c>
      <c r="H27" s="32">
        <f t="shared" si="2"/>
        <v>12087763</v>
      </c>
      <c r="I27" s="32">
        <f t="shared" si="2"/>
        <v>25558502</v>
      </c>
      <c r="J27" s="32">
        <f t="shared" si="2"/>
        <v>64623424</v>
      </c>
      <c r="K27" s="32">
        <f t="shared" si="2"/>
        <v>22120079</v>
      </c>
      <c r="L27" s="32">
        <f t="shared" si="2"/>
        <v>14122531</v>
      </c>
      <c r="M27" s="32">
        <f t="shared" si="2"/>
        <v>11699838</v>
      </c>
      <c r="N27" s="32">
        <f t="shared" si="2"/>
        <v>10430746</v>
      </c>
      <c r="O27" s="32">
        <f t="shared" si="2"/>
        <v>20642431</v>
      </c>
      <c r="P27" s="32">
        <f t="shared" si="2"/>
        <v>223132106</v>
      </c>
    </row>
    <row r="28" spans="2:17" x14ac:dyDescent="0.25">
      <c r="B28" s="26" t="s">
        <v>38</v>
      </c>
      <c r="C28" s="15" t="s">
        <v>39</v>
      </c>
      <c r="D28" s="32">
        <f t="shared" ref="D28:O28" si="3">D7-D27</f>
        <v>10303886</v>
      </c>
      <c r="E28" s="32">
        <f t="shared" si="3"/>
        <v>-2325300</v>
      </c>
      <c r="F28" s="32">
        <f t="shared" si="3"/>
        <v>30026898</v>
      </c>
      <c r="G28" s="32">
        <f t="shared" si="3"/>
        <v>2120588</v>
      </c>
      <c r="H28" s="32">
        <f t="shared" si="3"/>
        <v>-3274033</v>
      </c>
      <c r="I28" s="32">
        <f t="shared" si="3"/>
        <v>-1247002</v>
      </c>
      <c r="J28" s="32">
        <f t="shared" si="3"/>
        <v>-9120424</v>
      </c>
      <c r="K28" s="32">
        <f t="shared" si="3"/>
        <v>-6158679</v>
      </c>
      <c r="L28" s="32">
        <f t="shared" si="3"/>
        <v>15097882</v>
      </c>
      <c r="M28" s="32">
        <f t="shared" si="3"/>
        <v>-5296838</v>
      </c>
      <c r="N28" s="32">
        <f t="shared" si="3"/>
        <v>2521602</v>
      </c>
      <c r="O28" s="32">
        <f t="shared" si="3"/>
        <v>29157069</v>
      </c>
      <c r="P28" s="34"/>
    </row>
    <row r="29" spans="2:17" x14ac:dyDescent="0.25">
      <c r="B29" s="3"/>
    </row>
    <row r="30" spans="2:17" x14ac:dyDescent="0.25">
      <c r="B30" s="3"/>
    </row>
    <row r="31" spans="2:17" x14ac:dyDescent="0.25">
      <c r="B31" s="2"/>
    </row>
    <row r="32" spans="2:17" x14ac:dyDescent="0.25">
      <c r="B32" s="3"/>
    </row>
    <row r="33" spans="2:2" x14ac:dyDescent="0.25">
      <c r="B33" s="6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2"/>
    </row>
    <row r="39" spans="2:2" x14ac:dyDescent="0.25">
      <c r="B39" s="2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2"/>
    </row>
    <row r="44" spans="2:2" x14ac:dyDescent="0.25">
      <c r="B44" s="2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2"/>
    </row>
    <row r="61" spans="2:2" x14ac:dyDescent="0.25">
      <c r="B61" s="2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3"/>
    </row>
    <row r="68" spans="2:2" x14ac:dyDescent="0.25">
      <c r="B68" s="2"/>
    </row>
    <row r="69" spans="2:2" x14ac:dyDescent="0.25">
      <c r="B69" s="2"/>
    </row>
    <row r="70" spans="2:2" x14ac:dyDescent="0.25">
      <c r="B70" s="3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6"/>
    </row>
    <row r="76" spans="2:2" x14ac:dyDescent="0.25">
      <c r="B76" s="3"/>
    </row>
    <row r="77" spans="2:2" x14ac:dyDescent="0.25">
      <c r="B77" s="3"/>
    </row>
    <row r="78" spans="2:2" x14ac:dyDescent="0.25">
      <c r="B78" s="3"/>
    </row>
    <row r="79" spans="2:2" x14ac:dyDescent="0.25">
      <c r="B79" s="3"/>
    </row>
    <row r="80" spans="2:2" x14ac:dyDescent="0.25">
      <c r="B80" s="2"/>
    </row>
    <row r="81" spans="2:2" x14ac:dyDescent="0.25">
      <c r="B81" s="2"/>
    </row>
    <row r="82" spans="2:2" x14ac:dyDescent="0.25">
      <c r="B82" s="3"/>
    </row>
    <row r="83" spans="2:2" x14ac:dyDescent="0.25">
      <c r="B83" s="3"/>
    </row>
    <row r="84" spans="2:2" x14ac:dyDescent="0.25">
      <c r="B84" s="3"/>
    </row>
    <row r="85" spans="2:2" x14ac:dyDescent="0.25">
      <c r="B85" s="3"/>
    </row>
    <row r="86" spans="2:2" x14ac:dyDescent="0.25">
      <c r="B86" s="3"/>
    </row>
    <row r="87" spans="2:2" x14ac:dyDescent="0.25">
      <c r="B87" s="3"/>
    </row>
    <row r="88" spans="2:2" x14ac:dyDescent="0.25">
      <c r="B88" s="3"/>
    </row>
    <row r="89" spans="2:2" x14ac:dyDescent="0.25">
      <c r="B89" s="3"/>
    </row>
    <row r="90" spans="2:2" x14ac:dyDescent="0.25">
      <c r="B90" s="3"/>
    </row>
    <row r="91" spans="2:2" x14ac:dyDescent="0.25">
      <c r="B91" s="3"/>
    </row>
    <row r="92" spans="2:2" x14ac:dyDescent="0.25">
      <c r="B92" s="3"/>
    </row>
    <row r="93" spans="2:2" x14ac:dyDescent="0.25">
      <c r="B93" s="3"/>
    </row>
    <row r="94" spans="2:2" x14ac:dyDescent="0.25">
      <c r="B94" s="3"/>
    </row>
    <row r="95" spans="2:2" x14ac:dyDescent="0.25">
      <c r="B95" s="3"/>
    </row>
    <row r="96" spans="2:2" x14ac:dyDescent="0.25">
      <c r="B96" s="3"/>
    </row>
    <row r="97" spans="2:2" x14ac:dyDescent="0.25">
      <c r="B97" s="3"/>
    </row>
    <row r="98" spans="2:2" x14ac:dyDescent="0.25">
      <c r="B98" s="3"/>
    </row>
    <row r="99" spans="2:2" x14ac:dyDescent="0.25">
      <c r="B99" s="3"/>
    </row>
    <row r="100" spans="2:2" x14ac:dyDescent="0.25">
      <c r="B100" s="3"/>
    </row>
    <row r="101" spans="2:2" x14ac:dyDescent="0.25">
      <c r="B101" s="3"/>
    </row>
    <row r="102" spans="2:2" x14ac:dyDescent="0.25">
      <c r="B102" s="3"/>
    </row>
    <row r="103" spans="2:2" x14ac:dyDescent="0.25">
      <c r="B103" s="3"/>
    </row>
    <row r="104" spans="2:2" x14ac:dyDescent="0.25">
      <c r="B104" s="3"/>
    </row>
    <row r="105" spans="2:2" x14ac:dyDescent="0.25">
      <c r="B105" s="3"/>
    </row>
    <row r="106" spans="2:2" x14ac:dyDescent="0.25">
      <c r="B106" s="3"/>
    </row>
    <row r="107" spans="2:2" x14ac:dyDescent="0.25">
      <c r="B107" s="3"/>
    </row>
    <row r="108" spans="2:2" x14ac:dyDescent="0.25">
      <c r="B108" s="3"/>
    </row>
    <row r="109" spans="2:2" x14ac:dyDescent="0.25">
      <c r="B109" s="3"/>
    </row>
    <row r="110" spans="2:2" x14ac:dyDescent="0.25">
      <c r="B110" s="3"/>
    </row>
    <row r="111" spans="2:2" x14ac:dyDescent="0.25">
      <c r="B111" s="3"/>
    </row>
    <row r="112" spans="2:2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6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2"/>
    </row>
    <row r="123" spans="2:2" x14ac:dyDescent="0.25">
      <c r="B123" s="2"/>
    </row>
    <row r="124" spans="2:2" x14ac:dyDescent="0.25">
      <c r="B124" s="11"/>
    </row>
    <row r="1380" spans="5:6" x14ac:dyDescent="0.25">
      <c r="E1380" s="7">
        <v>12125275</v>
      </c>
      <c r="F1380" s="7"/>
    </row>
    <row r="1381" spans="5:6" x14ac:dyDescent="0.25">
      <c r="E1381" s="7">
        <v>4020000</v>
      </c>
      <c r="F1381" s="7"/>
    </row>
    <row r="1382" spans="5:6" x14ac:dyDescent="0.25">
      <c r="E1382" s="7">
        <v>33247759</v>
      </c>
      <c r="F1382" s="7"/>
    </row>
    <row r="1383" spans="5:6" x14ac:dyDescent="0.25">
      <c r="E1383" s="9">
        <v>7232000</v>
      </c>
      <c r="F1383" s="8"/>
    </row>
    <row r="1384" spans="5:6" x14ac:dyDescent="0.25">
      <c r="E1384" s="7">
        <v>3846000</v>
      </c>
      <c r="F1384" s="7"/>
    </row>
    <row r="1385" spans="5:6" x14ac:dyDescent="0.25">
      <c r="E1385" s="7">
        <v>23654000</v>
      </c>
      <c r="F1385" s="7"/>
    </row>
    <row r="1386" spans="5:6" x14ac:dyDescent="0.25">
      <c r="E1386" s="7">
        <v>52256000</v>
      </c>
      <c r="F1386" s="7"/>
    </row>
    <row r="1387" spans="5:6" x14ac:dyDescent="0.25">
      <c r="E1387" s="7">
        <v>15736400</v>
      </c>
      <c r="F1387" s="7"/>
    </row>
    <row r="1388" spans="5:6" x14ac:dyDescent="0.25">
      <c r="E1388" s="7">
        <v>27293582</v>
      </c>
      <c r="F1388" s="7"/>
    </row>
    <row r="1389" spans="5:6" x14ac:dyDescent="0.25">
      <c r="E1389" s="7">
        <v>5478000</v>
      </c>
      <c r="F1389" s="7"/>
    </row>
    <row r="1390" spans="5:6" x14ac:dyDescent="0.25">
      <c r="E1390" s="7">
        <v>6107000</v>
      </c>
      <c r="F1390" s="7"/>
    </row>
    <row r="1391" spans="5:6" x14ac:dyDescent="0.25">
      <c r="E1391" s="7">
        <v>32578700</v>
      </c>
      <c r="F1391" s="7"/>
    </row>
  </sheetData>
  <mergeCells count="2">
    <mergeCell ref="B5:B7"/>
    <mergeCell ref="B8:B2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수입 &amp; 지출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dcterms:created xsi:type="dcterms:W3CDTF">2015-02-24T12:58:39Z</dcterms:created>
  <dcterms:modified xsi:type="dcterms:W3CDTF">2015-04-01T01:11:03Z</dcterms:modified>
</cp:coreProperties>
</file>